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1315" windowHeight="1003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E13" i="1" l="1"/>
  <c r="F5" i="1" l="1"/>
  <c r="B7" i="1"/>
  <c r="F9" i="1" s="1"/>
</calcChain>
</file>

<file path=xl/sharedStrings.xml><?xml version="1.0" encoding="utf-8"?>
<sst xmlns="http://schemas.openxmlformats.org/spreadsheetml/2006/main" count="19" uniqueCount="19">
  <si>
    <t>Berechnung der Abflusskapazität für Dammdrainagen</t>
  </si>
  <si>
    <t>h (m)</t>
  </si>
  <si>
    <t>g (m/s2)</t>
  </si>
  <si>
    <t>m3/s</t>
  </si>
  <si>
    <t>Abflussberechnung mit</t>
  </si>
  <si>
    <t xml:space="preserve">Rohrdurchmesser für </t>
  </si>
  <si>
    <t>Hochwasserspitzen</t>
  </si>
  <si>
    <t xml:space="preserve">vorgegebenem Rohrdurchmesser </t>
  </si>
  <si>
    <t>AF: freier Rohrquerschnitt (m2)</t>
  </si>
  <si>
    <t>µ (Strömungswiderstand, Konstante)</t>
  </si>
  <si>
    <t>Die beiden roten Faktoren kann man selber eingeben</t>
  </si>
  <si>
    <t>Qmax: Maximalabfluss periodisch (m3/s)</t>
  </si>
  <si>
    <t>Rohrdurchmesser (m)</t>
  </si>
  <si>
    <t>m</t>
  </si>
  <si>
    <t xml:space="preserve">Wieviel Rohre benötigt die </t>
  </si>
  <si>
    <t>Abflussmenge im Feld B4 mit</t>
  </si>
  <si>
    <t>vorhandenen Rohrdurchmessern</t>
  </si>
  <si>
    <t>in B5?</t>
  </si>
  <si>
    <t>Stück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</si>
</sst>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0" fontId="3" fillId="0" borderId="0" xfId="0" applyFont="1"/>
    <xf numFmtId="164" fontId="4" fillId="0" borderId="1" xfId="0" applyNumberFormat="1" applyFont="1" applyBorder="1"/>
    <xf numFmtId="0" fontId="5" fillId="0" borderId="0" xfId="0" applyFont="1"/>
    <xf numFmtId="0" fontId="6" fillId="0" borderId="2" xfId="0" applyFont="1" applyBorder="1"/>
    <xf numFmtId="164" fontId="7" fillId="0" borderId="0" xfId="0" applyNumberFormat="1" applyFont="1"/>
    <xf numFmtId="164" fontId="4" fillId="0" borderId="0" xfId="0" applyNumberFormat="1" applyFont="1"/>
    <xf numFmtId="0" fontId="4" fillId="0" borderId="0" xfId="0" applyFont="1"/>
    <xf numFmtId="164" fontId="4" fillId="0" borderId="0" xfId="0" applyNumberFormat="1" applyFont="1" applyBorder="1"/>
    <xf numFmtId="2" fontId="4" fillId="0" borderId="1" xfId="0" applyNumberFormat="1" applyFont="1" applyBorder="1"/>
    <xf numFmtId="165" fontId="4" fillId="0" borderId="3" xfId="0" applyNumberFormat="1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17929</xdr:colOff>
      <xdr:row>2</xdr:row>
      <xdr:rowOff>84043</xdr:rowOff>
    </xdr:from>
    <xdr:to>
      <xdr:col>4</xdr:col>
      <xdr:colOff>2380129</xdr:colOff>
      <xdr:row>6</xdr:row>
      <xdr:rowOff>159123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8148"/>
        <a:stretch>
          <a:fillRect/>
        </a:stretch>
      </xdr:blipFill>
      <xdr:spPr bwMode="auto">
        <a:xfrm>
          <a:off x="7626723" y="565896"/>
          <a:ext cx="2362200" cy="9939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115981</xdr:colOff>
      <xdr:row>7</xdr:row>
      <xdr:rowOff>101364</xdr:rowOff>
    </xdr:from>
    <xdr:to>
      <xdr:col>5</xdr:col>
      <xdr:colOff>4482</xdr:colOff>
      <xdr:row>9</xdr:row>
      <xdr:rowOff>164727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24775" y="1715011"/>
          <a:ext cx="2409825" cy="5452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14</xdr:row>
      <xdr:rowOff>14685</xdr:rowOff>
    </xdr:from>
    <xdr:to>
      <xdr:col>2</xdr:col>
      <xdr:colOff>1288677</xdr:colOff>
      <xdr:row>52</xdr:row>
      <xdr:rowOff>117663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3006656"/>
          <a:ext cx="5625353" cy="7431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22412</xdr:colOff>
      <xdr:row>4</xdr:row>
      <xdr:rowOff>112059</xdr:rowOff>
    </xdr:from>
    <xdr:to>
      <xdr:col>2</xdr:col>
      <xdr:colOff>1299883</xdr:colOff>
      <xdr:row>8</xdr:row>
      <xdr:rowOff>168088</xdr:rowOff>
    </xdr:to>
    <xdr:cxnSp macro="">
      <xdr:nvCxnSpPr>
        <xdr:cNvPr id="6" name="Gerade Verbindung mit Pfeil 5"/>
        <xdr:cNvCxnSpPr/>
      </xdr:nvCxnSpPr>
      <xdr:spPr>
        <a:xfrm>
          <a:off x="4359088" y="1019735"/>
          <a:ext cx="1277471" cy="997324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40341</xdr:colOff>
      <xdr:row>3</xdr:row>
      <xdr:rowOff>107576</xdr:rowOff>
    </xdr:from>
    <xdr:to>
      <xdr:col>2</xdr:col>
      <xdr:colOff>1266265</xdr:colOff>
      <xdr:row>4</xdr:row>
      <xdr:rowOff>145677</xdr:rowOff>
    </xdr:to>
    <xdr:cxnSp macro="">
      <xdr:nvCxnSpPr>
        <xdr:cNvPr id="7" name="Gerade Verbindung mit Pfeil 6"/>
        <xdr:cNvCxnSpPr/>
      </xdr:nvCxnSpPr>
      <xdr:spPr>
        <a:xfrm>
          <a:off x="4377017" y="779929"/>
          <a:ext cx="1225924" cy="273424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115" zoomScaleNormal="115" workbookViewId="0">
      <selection activeCell="G17" sqref="G17"/>
    </sheetView>
  </sheetViews>
  <sheetFormatPr baseColWidth="10" defaultRowHeight="15" x14ac:dyDescent="0.25"/>
  <cols>
    <col min="1" max="1" width="49.140625" bestFit="1" customWidth="1"/>
    <col min="2" max="2" width="16" customWidth="1"/>
    <col min="3" max="3" width="20.5703125" style="3" customWidth="1"/>
    <col min="4" max="4" width="28.5703125" style="3" customWidth="1"/>
    <col min="5" max="5" width="37.85546875" customWidth="1"/>
    <col min="6" max="6" width="11.42578125" style="3"/>
    <col min="8" max="8" width="16.5703125" customWidth="1"/>
    <col min="9" max="9" width="7.85546875" bestFit="1" customWidth="1"/>
  </cols>
  <sheetData>
    <row r="1" spans="1:7" ht="23.25" x14ac:dyDescent="0.35">
      <c r="A1" s="7" t="s">
        <v>0</v>
      </c>
    </row>
    <row r="2" spans="1:7" x14ac:dyDescent="0.25">
      <c r="A2" s="1" t="s">
        <v>10</v>
      </c>
    </row>
    <row r="4" spans="1:7" ht="18.75" x14ac:dyDescent="0.3">
      <c r="A4" s="8" t="s">
        <v>11</v>
      </c>
      <c r="B4" s="8">
        <v>1</v>
      </c>
    </row>
    <row r="5" spans="1:7" ht="19.5" thickBot="1" x14ac:dyDescent="0.35">
      <c r="A5" s="8" t="s">
        <v>12</v>
      </c>
      <c r="B5" s="8">
        <v>0.3</v>
      </c>
      <c r="C5" s="4"/>
      <c r="D5" s="4" t="s">
        <v>5</v>
      </c>
      <c r="F5" s="13">
        <f>SQRT(B4/(0.785*B8*SQRT(2*B9*B6)))</f>
        <v>0.72311783999703749</v>
      </c>
      <c r="G5" s="11" t="s">
        <v>13</v>
      </c>
    </row>
    <row r="6" spans="1:7" ht="19.5" thickTop="1" x14ac:dyDescent="0.3">
      <c r="A6" s="8" t="s">
        <v>1</v>
      </c>
      <c r="B6" s="8">
        <v>1</v>
      </c>
      <c r="D6" s="4" t="s">
        <v>6</v>
      </c>
      <c r="F6" s="12"/>
      <c r="G6" s="11"/>
    </row>
    <row r="7" spans="1:7" ht="18.75" x14ac:dyDescent="0.3">
      <c r="A7" s="5" t="s">
        <v>8</v>
      </c>
      <c r="B7" s="3">
        <f>(B5/2)*(B5/2)*3.14159265</f>
        <v>7.0685834624999999E-2</v>
      </c>
      <c r="D7" s="4"/>
      <c r="G7" s="11"/>
    </row>
    <row r="8" spans="1:7" ht="18.75" x14ac:dyDescent="0.3">
      <c r="A8" s="2" t="s">
        <v>9</v>
      </c>
      <c r="B8">
        <v>0.55000000000000004</v>
      </c>
      <c r="D8" s="4"/>
      <c r="G8" s="11"/>
    </row>
    <row r="9" spans="1:7" ht="19.5" thickBot="1" x14ac:dyDescent="0.35">
      <c r="A9" t="s">
        <v>2</v>
      </c>
      <c r="B9">
        <v>9.81</v>
      </c>
      <c r="D9" s="4" t="s">
        <v>4</v>
      </c>
      <c r="F9" s="6">
        <f>B7*B8*SQRT(B9*2*B6)</f>
        <v>0.17220453378200237</v>
      </c>
      <c r="G9" s="11" t="s">
        <v>3</v>
      </c>
    </row>
    <row r="10" spans="1:7" ht="19.5" thickTop="1" x14ac:dyDescent="0.3">
      <c r="D10" s="4" t="s">
        <v>7</v>
      </c>
      <c r="G10" s="11"/>
    </row>
    <row r="11" spans="1:7" ht="18.75" x14ac:dyDescent="0.3">
      <c r="D11" s="4"/>
      <c r="G11" s="11"/>
    </row>
    <row r="12" spans="1:7" ht="18.75" x14ac:dyDescent="0.3">
      <c r="D12" s="4"/>
      <c r="F12" s="12"/>
      <c r="G12" s="11"/>
    </row>
    <row r="13" spans="1:7" ht="19.5" thickBot="1" x14ac:dyDescent="0.35">
      <c r="D13" s="4" t="s">
        <v>14</v>
      </c>
      <c r="E13" s="14">
        <f>B4/B5</f>
        <v>3.3333333333333335</v>
      </c>
      <c r="F13" s="14" t="s">
        <v>18</v>
      </c>
      <c r="G13" s="1"/>
    </row>
    <row r="14" spans="1:7" ht="15.75" x14ac:dyDescent="0.25">
      <c r="C14" s="4"/>
      <c r="D14" s="4" t="s">
        <v>15</v>
      </c>
      <c r="E14" s="9"/>
      <c r="G14" s="1"/>
    </row>
    <row r="15" spans="1:7" ht="15.75" x14ac:dyDescent="0.25">
      <c r="D15" s="4" t="s">
        <v>16</v>
      </c>
      <c r="E15" s="9"/>
      <c r="G15" s="1"/>
    </row>
    <row r="16" spans="1:7" ht="18.75" x14ac:dyDescent="0.3">
      <c r="D16" s="4" t="s">
        <v>17</v>
      </c>
      <c r="E16" s="9"/>
      <c r="F16" s="10"/>
      <c r="G16" s="1"/>
    </row>
    <row r="17" spans="4:7" ht="15.75" x14ac:dyDescent="0.25">
      <c r="D17" s="4"/>
      <c r="E17" s="9"/>
      <c r="G17" s="1"/>
    </row>
    <row r="18" spans="4:7" ht="15.75" x14ac:dyDescent="0.25">
      <c r="D18" s="4"/>
      <c r="E18" s="9"/>
      <c r="G18" s="1"/>
    </row>
    <row r="19" spans="4:7" ht="15.75" x14ac:dyDescent="0.25">
      <c r="D19" s="4"/>
      <c r="E19" s="9"/>
    </row>
    <row r="20" spans="4:7" x14ac:dyDescent="0.25">
      <c r="D20" s="4"/>
    </row>
    <row r="21" spans="4:7" x14ac:dyDescent="0.25">
      <c r="D21" s="4"/>
    </row>
    <row r="22" spans="4:7" x14ac:dyDescent="0.25">
      <c r="D22" s="4"/>
    </row>
  </sheetData>
  <pageMargins left="0.7" right="0.7" top="0.78740157499999996" bottom="0.78740157499999996" header="0.3" footer="0.3"/>
  <pageSetup paperSize="260" orientation="landscape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 Angst</dc:creator>
  <cp:lastModifiedBy>Christof Angst</cp:lastModifiedBy>
  <dcterms:created xsi:type="dcterms:W3CDTF">2011-08-22T10:07:40Z</dcterms:created>
  <dcterms:modified xsi:type="dcterms:W3CDTF">2013-07-31T07:33:08Z</dcterms:modified>
</cp:coreProperties>
</file>